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ssach.sharepoint.com/GENERAL/L GESTION DES DROITS ET DES TARIFS/L.10 Gestion collective obligatoire/L.10.20 Tarifs communs/TC 14/TC14 - OPERATIONS/9 - COMMUNICATION (notices, formulaires, explications, directives)/Formulaires de déclaration/2025/VMS, VKS/"/>
    </mc:Choice>
  </mc:AlternateContent>
  <xr:revisionPtr revIDLastSave="0" documentId="8_{AC730F42-7ACB-4B0A-84B1-14D9A5BC66DE}" xr6:coauthVersionLast="47" xr6:coauthVersionMax="47" xr10:uidLastSave="{00000000-0000-0000-0000-000000000000}"/>
  <workbookProtection workbookAlgorithmName="SHA-512" workbookHashValue="OAAXaHRq34SIsUXlVzyaNgJaAO/H87zrouHMdx5mFle2dG1ZXTPjAZL6z+XYZS+DssP/KS8hIvmcfiVual6zzw==" workbookSaltValue="9AkvL+YkknB7vK1DlsGPbQ==" workbookSpinCount="100000" lockStructure="1"/>
  <bookViews>
    <workbookView xWindow="28680" yWindow="-120" windowWidth="29040" windowHeight="17520" xr2:uid="{8D1CB1B2-682B-491A-89A9-051E87487F94}"/>
  </bookViews>
  <sheets>
    <sheet name="TC14 - Décl. d'utilisation" sheetId="7" r:id="rId1"/>
    <sheet name="don't touch" sheetId="3" state="hidden" r:id="rId2"/>
  </sheets>
  <definedNames>
    <definedName name="_xlnm.Print_Area" localSheetId="0">'TC14 - Décl. d''utilisation'!$A$1:$L$40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7" l="1"/>
  <c r="F29" i="7" l="1"/>
  <c r="C25" i="3" l="1"/>
  <c r="D25" i="3" s="1"/>
  <c r="G17" i="3" s="1"/>
  <c r="C24" i="3"/>
  <c r="F16" i="3" s="1"/>
  <c r="C23" i="3"/>
  <c r="D23" i="3" s="1"/>
  <c r="B25" i="3"/>
  <c r="B24" i="3"/>
  <c r="B23" i="3"/>
  <c r="E15" i="3" s="1"/>
  <c r="C22" i="3"/>
  <c r="F14" i="3" s="1"/>
  <c r="B22" i="3"/>
  <c r="E14" i="3" s="1"/>
  <c r="D22" i="3" l="1"/>
  <c r="G14" i="3" s="1"/>
  <c r="E25" i="3"/>
  <c r="H17" i="3" s="1"/>
  <c r="G15" i="3"/>
  <c r="E23" i="3"/>
  <c r="H15" i="3" s="1"/>
  <c r="E16" i="3"/>
  <c r="E17" i="3"/>
  <c r="F15" i="3"/>
  <c r="D24" i="3"/>
  <c r="G16" i="3" s="1"/>
  <c r="F17" i="3"/>
  <c r="E22" i="3" l="1"/>
  <c r="H14" i="3" s="1"/>
  <c r="E24" i="3"/>
  <c r="H16" i="3" s="1"/>
</calcChain>
</file>

<file path=xl/sharedStrings.xml><?xml version="1.0" encoding="utf-8"?>
<sst xmlns="http://schemas.openxmlformats.org/spreadsheetml/2006/main" count="80" uniqueCount="70">
  <si>
    <t>Total</t>
  </si>
  <si>
    <t xml:space="preserve"> WENN(B1&lt;70;70;WENN(B1&lt;100;100;""))</t>
  </si>
  <si>
    <t>de</t>
  </si>
  <si>
    <t>à</t>
  </si>
  <si>
    <t>argument</t>
  </si>
  <si>
    <t>argument 2</t>
  </si>
  <si>
    <t>argument 3</t>
  </si>
  <si>
    <t>argument 4</t>
  </si>
  <si>
    <t>argument 5</t>
  </si>
  <si>
    <t>argument 6</t>
  </si>
  <si>
    <t>Bitte Minutenanzahl in Schritt 3 angeben</t>
  </si>
  <si>
    <t>-</t>
  </si>
  <si>
    <t>eine Jahrespauschale von CHF 50.-/Jahr</t>
  </si>
  <si>
    <t>von der Meldepflicht des Meldejahrs befreit</t>
  </si>
  <si>
    <t>eine Jahrespauschale von CHF 200.-/Jahr</t>
  </si>
  <si>
    <t>eine Jahrespauschale von CHF 400.-/Jahr</t>
  </si>
  <si>
    <t>eine Jahrespauschale von CHF 500.-/Jahr</t>
  </si>
  <si>
    <t>dès</t>
  </si>
  <si>
    <t>den Minutenansatz vom XXX, nach Tarifziffer 37</t>
  </si>
  <si>
    <t>Forfait</t>
  </si>
  <si>
    <t>DA</t>
  </si>
  <si>
    <t>DV</t>
  </si>
  <si>
    <t xml:space="preserve">MWST. </t>
  </si>
  <si>
    <t>Memoriav</t>
  </si>
  <si>
    <t>TC14 - Déclaration d'utilisation</t>
  </si>
  <si>
    <t>Cette déclaration concerne l'année</t>
  </si>
  <si>
    <t>Votre référence de facturation</t>
  </si>
  <si>
    <t>Nom de l'institution</t>
  </si>
  <si>
    <t>Rue</t>
  </si>
  <si>
    <t>Numéro</t>
  </si>
  <si>
    <t xml:space="preserve">Case postale </t>
  </si>
  <si>
    <t>Localité</t>
  </si>
  <si>
    <t>À quelle association/institution êtes-vous affilié(e) ?</t>
  </si>
  <si>
    <t>Quel type de vidéo à la demande proposez-vous ?</t>
  </si>
  <si>
    <t>Quel est le volume total de vidéos (en minutes) que vous avez mis à disposition l'année dernière ?</t>
  </si>
  <si>
    <t>Veuillez noter :</t>
  </si>
  <si>
    <t>Informations complém.</t>
  </si>
  <si>
    <t>Personne de contact:</t>
  </si>
  <si>
    <t>Numéro de téléphone:</t>
  </si>
  <si>
    <t>Adresse électronique:</t>
  </si>
  <si>
    <t>Date:</t>
  </si>
  <si>
    <t>Veuillez choisir (liste déroulante)</t>
  </si>
  <si>
    <t>Veuillez indiquer le type de VOD au point 1</t>
  </si>
  <si>
    <t>AMS (Association des Musées suisses)</t>
  </si>
  <si>
    <t>AMAS (Association des Musées d’art suisses)</t>
  </si>
  <si>
    <r>
      <rPr>
        <b/>
        <sz val="11"/>
        <color theme="1"/>
        <rFont val="Arial Narrow"/>
        <family val="2"/>
      </rPr>
      <t>TVOD (location):</t>
    </r>
    <r>
      <rPr>
        <sz val="11"/>
        <color theme="1"/>
        <rFont val="Arial Narrow"/>
        <family val="2"/>
      </rPr>
      <t xml:space="preserve"> Dans le cas de la vidéo à la demande transactionnelle (transactional video on demand, « TVOD »), le consommateur final suisse ou un intermédiaire verse à l’utilisateur une rémunération unique déterminée afin que celui-ci mette à la disposition du consommateur final une oeuvre audiovisuelle spécifique pour une durée limitée par l’utilisateur.</t>
    </r>
  </si>
  <si>
    <r>
      <rPr>
        <b/>
        <sz val="11"/>
        <color theme="1"/>
        <rFont val="Arial Narrow"/>
        <family val="2"/>
      </rPr>
      <t>EST (achat)</t>
    </r>
    <r>
      <rPr>
        <sz val="11"/>
        <color theme="1"/>
        <rFont val="Arial Narrow"/>
        <family val="2"/>
      </rPr>
      <t>: Dans le cas du téléchargement définitif (electronic sell through, « EST »), le consommateur final suisse ou un intermédiaire verse à l’utilisateur une rémunération unique déterminée afin que celui-ci mette à la disposition du consommateur final suisse une oeuvre audiovisuelle spécifique de manière qu’il puisse la télécharger et la consommer sans restriction de durée de la part de l’utilisateur.</t>
    </r>
  </si>
  <si>
    <r>
      <rPr>
        <b/>
        <sz val="11"/>
        <color theme="1"/>
        <rFont val="Arial Narrow"/>
        <family val="2"/>
      </rPr>
      <t>SVOD (en abonnement):</t>
    </r>
    <r>
      <rPr>
        <sz val="11"/>
        <color theme="1"/>
        <rFont val="Arial Narrow"/>
        <family val="2"/>
      </rPr>
      <t xml:space="preserve"> Dans le cas de la vidéo à la demande par abonnement (subscription video on demand, « SVOD »), le consommateur final suisse (ici : « l’abonné ») ou un intermédiaire verse une rémunération périodique à l’utilisateur (redevance d’abonnement) afin que celui-ci mette à la disposition du consommateur final suisse une multitude d’oeuvres audiovisuelles pendant la durée de l’abonnement. Une offre peut être qualifiée de SVOD même si l’utilisateur renonce momentanément à demander à ses abonnés le paiement d’une rémunération (par exemple en relation avec des offres de découverte, de promotion ou de fidélité).</t>
    </r>
  </si>
  <si>
    <r>
      <rPr>
        <b/>
        <sz val="11"/>
        <color theme="1"/>
        <rFont val="Arial Narrow"/>
        <family val="2"/>
      </rPr>
      <t>AVOD (accès libre avec publicité):</t>
    </r>
    <r>
      <rPr>
        <sz val="11"/>
        <color theme="1"/>
        <rFont val="Arial Narrow"/>
        <family val="2"/>
      </rPr>
      <t xml:space="preserve"> Dans le cas de la vidéo à la demande avec publicité (advertising-based video on demand, « AVOD »), l’utilisateur met des oeuvres audiovisuelles à la disposition des consommateurs finaux suisses. L’utilisateur finance son offre d’AVOD principalement par des recettes publicitaires. En règle générale, le consommateur final suisse peut consommer gratuitement les oeuvres audiovisuelles mises à disposition.</t>
    </r>
  </si>
  <si>
    <r>
      <rPr>
        <b/>
        <sz val="11"/>
        <color theme="1"/>
        <rFont val="Arial Narrow"/>
        <family val="2"/>
      </rPr>
      <t>FVOD (accès libre):</t>
    </r>
    <r>
      <rPr>
        <sz val="11"/>
        <color theme="1"/>
        <rFont val="Arial Narrow"/>
        <family val="2"/>
      </rPr>
      <t xml:space="preserve"> Dans le cas de la vidéo à la demande gratuite (free video on demand, « FVOD »), l’utilisateur met des oeuvres audiovisuelles à la disposition des consommateurs finaux suisses. Par opposition à l’AVOD, cette offre n’est pas financée par l’utilisateur au moyen de recettes publicitaires, mais d’une autre manière (p. ex. au moyen de redevances [notamment redevance ou contributions de radiodiffusion], de subventions, de dons ou de dotations similaires). Les consommateurs finaux suisses peuvent consommer les oeuvres mises à disposition gratuitement ou, s’il s’agit d’offres financées par des redevances de droit public, sans rémunération supplémentaire venant s’ajouter auxdites redevances déjà payées.</t>
    </r>
  </si>
  <si>
    <t>Veuillez remplir la déclaration d'utilisation ordinaire: "U35E0123.xlsx" à trouver également sur : https://ssa.ch/fr/utiliser-des-oeuvres/tarifs-communs/ &gt;&gt;&gt; Formulaire déclarations d'utilisation: Tarif commun 14</t>
  </si>
  <si>
    <t>Nom</t>
  </si>
  <si>
    <r>
      <t xml:space="preserve">Signature </t>
    </r>
    <r>
      <rPr>
        <sz val="11"/>
        <color theme="1"/>
        <rFont val="Arial Narrow"/>
        <family val="2"/>
      </rPr>
      <t>(veuillez signer)</t>
    </r>
  </si>
  <si>
    <t>Lieu de signature</t>
  </si>
  <si>
    <t>Date de signature</t>
  </si>
  <si>
    <r>
      <t>Veuillez indiquer le</t>
    </r>
    <r>
      <rPr>
        <sz val="11"/>
        <color rgb="FFFF0000"/>
        <rFont val="Arial Narrow"/>
        <family val="2"/>
      </rPr>
      <t xml:space="preserve"> volume total de vidéo </t>
    </r>
    <r>
      <rPr>
        <sz val="11"/>
        <color theme="1"/>
        <rFont val="Arial Narrow"/>
        <family val="2"/>
      </rPr>
      <t>au point 2</t>
    </r>
  </si>
  <si>
    <t xml:space="preserve">Bitte die ordentliche Nutzungsmeldung ausfüllen: "U35E0123.xlsx" zu finden auch unter: https://ssa.ch/de/werke-nutzen/gemeinsame-tarife/ &gt;&gt;&gt; Formular Nutzungsmeldungen: Gemeinsamer Tarif 14 </t>
  </si>
  <si>
    <t>Rempli par:</t>
  </si>
  <si>
    <t>Remplissez maintenant le formulaire point par point</t>
  </si>
  <si>
    <t>Instructions</t>
  </si>
  <si>
    <t xml:space="preserve">S'adresse aux : </t>
  </si>
  <si>
    <t>Obligations:</t>
  </si>
  <si>
    <t>Fonction:</t>
  </si>
  <si>
    <t xml:space="preserve">Nous attirons expressément l'attention sur le fait que le TC14 ne règle qu'un droit à rémunération dont le paiement aux sociétés de gestion collective ne confère pas aux institutions une licence pour les utilisations concernées. La rémunération au titre du TC14 s'effectue sans préjudice de l'obligation des institutions de mémoire d'obtenir des licences et/ou de payer des redevances au moyen des instruments suivants :
   - TC11 / contrats (pour les organismes de diffusion)
   - TC13
   - Licences individuelles
   - Licence collective étendue Art. 43a, LDA.
</t>
  </si>
  <si>
    <t xml:space="preserve">Code postal </t>
  </si>
  <si>
    <t xml:space="preserve">La SSA se réserve le droit de procéder à des contrôles aléatoires et d'exiger des déclarations d'utilisation détaillées. Pour ce faire, les institutions concernées doivent faire parvenir à la SSA leur déclarations dans le délai imparti. Si les contrôles aléatoires révèlent des irrégularités, les institutions concernées doivent également fournir des déclarations d'utilisation détaillées dans le délai fixé par la SSA.
</t>
  </si>
  <si>
    <r>
      <t xml:space="preserve">Les institutions </t>
    </r>
    <r>
      <rPr>
        <b/>
        <sz val="11"/>
        <color theme="1"/>
        <rFont val="Arial Narrow"/>
        <family val="2"/>
      </rPr>
      <t>doivent déclarer</t>
    </r>
    <r>
      <rPr>
        <sz val="11"/>
        <color theme="1"/>
        <rFont val="Arial Narrow"/>
        <family val="2"/>
      </rPr>
      <t xml:space="preserve"> chaque année à la SSA, </t>
    </r>
    <r>
      <rPr>
        <b/>
        <sz val="11"/>
        <color theme="1"/>
        <rFont val="Arial Narrow"/>
        <family val="2"/>
      </rPr>
      <t>spontanément et avant le 30 avril, le volume total des œuvres audiovisuelles mises à disposition au cours de l'année précédente</t>
    </r>
    <r>
      <rPr>
        <sz val="11"/>
        <color theme="1"/>
        <rFont val="Arial Narrow"/>
        <family val="2"/>
      </rPr>
      <t xml:space="preserve">.
Veuillez envoyer la déclaration d'utilisation dûment remplie et signée à : </t>
    </r>
    <r>
      <rPr>
        <b/>
        <sz val="11"/>
        <color rgb="FF0000FF"/>
        <rFont val="Arial Narrow"/>
        <family val="2"/>
      </rPr>
      <t>vod@ssa.ch</t>
    </r>
    <r>
      <rPr>
        <sz val="11"/>
        <color theme="1"/>
        <rFont val="Arial Narrow"/>
        <family val="2"/>
      </rPr>
      <t>.</t>
    </r>
  </si>
  <si>
    <r>
      <t>Institutions</t>
    </r>
    <r>
      <rPr>
        <b/>
        <sz val="11"/>
        <color theme="1"/>
        <rFont val="Arial Narrow"/>
        <family val="2"/>
      </rPr>
      <t xml:space="preserve"> membres de l'AMS</t>
    </r>
    <r>
      <rPr>
        <sz val="11"/>
        <color theme="1"/>
        <rFont val="Arial Narrow"/>
        <family val="2"/>
      </rPr>
      <t xml:space="preserve"> (Association des Musées suisses) ou </t>
    </r>
    <r>
      <rPr>
        <b/>
        <sz val="11"/>
        <color theme="1"/>
        <rFont val="Arial Narrow"/>
        <family val="2"/>
      </rPr>
      <t>de l'AMAS</t>
    </r>
    <r>
      <rPr>
        <sz val="11"/>
        <color theme="1"/>
        <rFont val="Arial Narrow"/>
        <family val="2"/>
      </rPr>
      <t xml:space="preserve"> (Association des Musées d’art suisses), ainsi qu’aux </t>
    </r>
    <r>
      <rPr>
        <b/>
        <sz val="11"/>
        <color theme="1"/>
        <rFont val="Arial Narrow"/>
        <family val="2"/>
      </rPr>
      <t xml:space="preserve">institutions affiliées à Memoriav </t>
    </r>
    <r>
      <rPr>
        <sz val="11"/>
        <color theme="1"/>
        <rFont val="Arial Narrow"/>
        <family val="2"/>
      </rPr>
      <t xml:space="preserve">et </t>
    </r>
    <r>
      <rPr>
        <b/>
        <sz val="11"/>
        <color theme="1"/>
        <rFont val="Arial Narrow"/>
        <family val="2"/>
      </rPr>
      <t>d'autres plateformes culturelles sélectionnées et leurs institutions partenaires respectives.</t>
    </r>
    <r>
      <rPr>
        <sz val="11"/>
        <color theme="1"/>
        <rFont val="Arial Narrow"/>
        <family val="2"/>
      </rPr>
      <t xml:space="preserve"> 
</t>
    </r>
    <r>
      <rPr>
        <i/>
        <sz val="11"/>
        <color theme="1"/>
        <rFont val="Arial Narrow"/>
        <family val="2"/>
      </rPr>
      <t>La base de cette déclaration d'utilisation simplifiée est la "Convention pour les déclarations d'utilisation et les redevances pour les membres de l'AMS et de l'AMAS, ainsi que pour les institutions affiliées à Memoriav" du 29.04.2025. La convention est valable de 2025 à 2027 inclus. Pour les autres plateformes culturelles et leurs institutions partenaires respectives s'appliquent leurs conventions respectives, valables de 2024 à 2027 inclus. La SRG SSR et ses unités d'entreprise sont exclues de cette(ces) convention(s).</t>
    </r>
  </si>
  <si>
    <t>Porta Cultura &amp; institutions partenaires</t>
  </si>
  <si>
    <t>Kimnet.ch &amp; institutions partenaires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</si>
</sst>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rial Narrow"/>
      <family val="2"/>
    </font>
    <font>
      <sz val="11"/>
      <color rgb="FFFF0000"/>
      <name val="Arial Narrow"/>
      <family val="2"/>
    </font>
    <font>
      <b/>
      <sz val="11"/>
      <color theme="1"/>
      <name val="Arial Narrow"/>
      <family val="2"/>
    </font>
    <font>
      <b/>
      <sz val="22"/>
      <color theme="1"/>
      <name val="Arial Narrow"/>
      <family val="2"/>
    </font>
    <font>
      <sz val="11"/>
      <color rgb="FF0000FF"/>
      <name val="Arial Narrow"/>
      <family val="2"/>
    </font>
    <font>
      <sz val="11"/>
      <name val="Arial Narrow"/>
      <family val="2"/>
    </font>
    <font>
      <b/>
      <sz val="11"/>
      <color rgb="FFFF0000"/>
      <name val="Arial"/>
      <family val="2"/>
    </font>
    <font>
      <sz val="11"/>
      <color theme="1"/>
      <name val="Arial Narrow"/>
      <family val="2"/>
    </font>
    <font>
      <b/>
      <sz val="26"/>
      <color theme="0" tint="-0.499984740745262"/>
      <name val="Arial Narrow"/>
      <family val="2"/>
    </font>
    <font>
      <sz val="9"/>
      <name val="Arial"/>
      <family val="2"/>
    </font>
    <font>
      <sz val="8"/>
      <name val="Arial Narrow"/>
      <family val="2"/>
    </font>
    <font>
      <sz val="10"/>
      <color theme="1"/>
      <name val="Arial Unicode MS"/>
    </font>
    <font>
      <i/>
      <sz val="10"/>
      <color theme="1"/>
      <name val="Arial Narrow"/>
      <family val="2"/>
    </font>
    <font>
      <b/>
      <sz val="11"/>
      <color rgb="FF00B050"/>
      <name val="Arial Narrow"/>
      <family val="2"/>
    </font>
    <font>
      <b/>
      <sz val="11"/>
      <color rgb="FFFF0000"/>
      <name val="Arial Narrow"/>
      <family val="2"/>
    </font>
    <font>
      <b/>
      <sz val="11"/>
      <name val="Arial Narrow"/>
      <family val="2"/>
    </font>
    <font>
      <sz val="10"/>
      <name val="Arial"/>
      <family val="2"/>
    </font>
    <font>
      <i/>
      <sz val="10"/>
      <name val="Arial Narrow"/>
      <family val="2"/>
    </font>
    <font>
      <i/>
      <sz val="11"/>
      <color theme="1"/>
      <name val="Arial Narrow"/>
      <family val="2"/>
    </font>
    <font>
      <b/>
      <sz val="11"/>
      <color rgb="FF0000FF"/>
      <name val="Arial Narrow"/>
      <family val="2"/>
    </font>
  </fonts>
  <fills count="7">
    <fill>
      <patternFill patternType="none"/>
    </fill>
    <fill>
      <patternFill patternType="gray125"/>
    </fill>
    <fill>
      <patternFill patternType="solid">
        <fgColor theme="1"/>
        <bgColor indexed="64"/>
      </patternFill>
    </fill>
    <fill>
      <gradientFill degree="90">
        <stop position="0">
          <color theme="0"/>
        </stop>
        <stop position="1">
          <color rgb="FFCCFFFF"/>
        </stop>
      </gradientFill>
    </fill>
    <fill>
      <patternFill patternType="solid">
        <fgColor theme="7" tint="0.79998168889431442"/>
        <bgColor indexed="64"/>
      </patternFill>
    </fill>
    <fill>
      <gradientFill type="path" left="0.5" right="0.5" top="0.5" bottom="0.5">
        <stop position="0">
          <color theme="7" tint="0.59999389629810485"/>
        </stop>
        <stop position="1">
          <color theme="0" tint="-0.25098422193060094"/>
        </stop>
      </gradientFill>
    </fill>
    <fill>
      <patternFill patternType="solid">
        <fgColor rgb="FFFFFF00"/>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bottom/>
      <diagonal/>
    </border>
    <border>
      <left/>
      <right/>
      <top style="medium">
        <color rgb="FFFF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rgb="FFFF0000"/>
      </left>
      <right style="thin">
        <color rgb="FFFF0000"/>
      </right>
      <top/>
      <bottom/>
      <diagonal/>
    </border>
    <border>
      <left style="thin">
        <color rgb="FFFF0000"/>
      </left>
      <right style="thin">
        <color rgb="FFFF0000"/>
      </right>
      <top/>
      <bottom/>
      <diagonal/>
    </border>
    <border>
      <left style="thin">
        <color rgb="FFFF0000"/>
      </left>
      <right style="medium">
        <color rgb="FFFF0000"/>
      </right>
      <top/>
      <bottom/>
      <diagonal/>
    </border>
    <border>
      <left style="medium">
        <color rgb="FFFF0000"/>
      </left>
      <right style="thin">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FF0000"/>
      </left>
      <right/>
      <top/>
      <bottom/>
      <diagonal/>
    </border>
  </borders>
  <cellStyleXfs count="2">
    <xf numFmtId="0" fontId="0" fillId="0" borderId="0"/>
    <xf numFmtId="9" fontId="7" fillId="0" borderId="0" applyFont="0" applyFill="0" applyBorder="0" applyAlignment="0" applyProtection="0"/>
  </cellStyleXfs>
  <cellXfs count="77">
    <xf numFmtId="0" fontId="0" fillId="0" borderId="0" xfId="0"/>
    <xf numFmtId="0" fontId="4" fillId="0" borderId="0" xfId="0" applyFont="1"/>
    <xf numFmtId="2" fontId="0" fillId="0" borderId="0" xfId="0" applyNumberFormat="1"/>
    <xf numFmtId="4" fontId="0" fillId="0" borderId="0" xfId="0" applyNumberFormat="1"/>
    <xf numFmtId="10" fontId="0" fillId="0" borderId="0" xfId="1" applyNumberFormat="1" applyFont="1" applyAlignment="1"/>
    <xf numFmtId="0" fontId="11" fillId="0" borderId="0" xfId="0" applyFont="1"/>
    <xf numFmtId="0" fontId="0" fillId="0" borderId="0" xfId="0" applyAlignment="1">
      <alignment horizontal="left" vertical="top"/>
    </xf>
    <xf numFmtId="0" fontId="14" fillId="0" borderId="0" xfId="0" applyFont="1" applyAlignment="1">
      <alignment horizontal="left" vertical="top" indent="3"/>
    </xf>
    <xf numFmtId="0" fontId="0" fillId="0" borderId="0" xfId="0" applyAlignment="1">
      <alignment horizontal="left" vertical="top" wrapText="1"/>
    </xf>
    <xf numFmtId="0" fontId="5" fillId="0" borderId="0" xfId="0" applyFont="1" applyAlignment="1">
      <alignment horizontal="left" vertical="top"/>
    </xf>
    <xf numFmtId="0" fontId="15" fillId="0" borderId="0" xfId="0" applyFont="1" applyAlignment="1">
      <alignment horizontal="left" vertical="top"/>
    </xf>
    <xf numFmtId="49" fontId="16" fillId="0" borderId="0" xfId="0" applyNumberFormat="1" applyFont="1" applyAlignment="1">
      <alignment horizontal="left" vertical="center" wrapText="1"/>
    </xf>
    <xf numFmtId="49" fontId="16" fillId="0" borderId="10" xfId="0" applyNumberFormat="1" applyFont="1" applyBorder="1" applyAlignment="1">
      <alignment horizontal="left" vertical="center" wrapText="1"/>
    </xf>
    <xf numFmtId="49" fontId="9" fillId="0" borderId="0" xfId="0" applyNumberFormat="1" applyFont="1" applyAlignment="1">
      <alignment vertical="top" wrapText="1"/>
    </xf>
    <xf numFmtId="0" fontId="5" fillId="0" borderId="0" xfId="0" applyFont="1" applyAlignment="1">
      <alignment horizontal="left" vertical="top" wrapText="1"/>
    </xf>
    <xf numFmtId="0" fontId="15" fillId="0" borderId="0" xfId="0" applyFont="1" applyAlignment="1">
      <alignment vertical="top"/>
    </xf>
    <xf numFmtId="0" fontId="0" fillId="0" borderId="0" xfId="0" applyAlignment="1">
      <alignment vertical="top" wrapText="1"/>
    </xf>
    <xf numFmtId="0" fontId="0" fillId="2" borderId="0" xfId="0" applyFill="1" applyAlignment="1">
      <alignment horizontal="left" vertical="top" wrapText="1"/>
    </xf>
    <xf numFmtId="0" fontId="8" fillId="5" borderId="0" xfId="0" applyFont="1" applyFill="1" applyAlignment="1">
      <alignment horizontal="center" vertical="center"/>
    </xf>
    <xf numFmtId="0" fontId="0" fillId="4" borderId="0" xfId="0" applyFill="1" applyAlignment="1">
      <alignment horizontal="left" vertical="top"/>
    </xf>
    <xf numFmtId="0" fontId="1" fillId="0" borderId="0" xfId="0" applyFont="1" applyAlignment="1">
      <alignment horizontal="left" vertical="top"/>
    </xf>
    <xf numFmtId="0" fontId="0" fillId="2" borderId="0" xfId="0" applyFill="1" applyAlignment="1">
      <alignment horizontal="left" vertical="top"/>
    </xf>
    <xf numFmtId="0" fontId="5" fillId="4" borderId="0" xfId="0" applyFont="1" applyFill="1" applyAlignment="1">
      <alignment horizontal="left" vertical="top"/>
    </xf>
    <xf numFmtId="0" fontId="0" fillId="0" borderId="0" xfId="0" quotePrefix="1" applyAlignment="1">
      <alignment horizontal="left" vertical="top"/>
    </xf>
    <xf numFmtId="0" fontId="2" fillId="0" borderId="0" xfId="0" applyFont="1" applyAlignment="1">
      <alignment horizontal="left" vertical="top"/>
    </xf>
    <xf numFmtId="3" fontId="9" fillId="3" borderId="5" xfId="0" applyNumberFormat="1" applyFont="1" applyFill="1" applyBorder="1" applyAlignment="1" applyProtection="1">
      <alignment horizontal="center" vertical="center" wrapText="1"/>
      <protection locked="0"/>
    </xf>
    <xf numFmtId="0" fontId="0" fillId="6" borderId="0" xfId="0" applyFill="1"/>
    <xf numFmtId="49" fontId="9" fillId="3" borderId="17" xfId="0" applyNumberFormat="1" applyFont="1" applyFill="1" applyBorder="1" applyAlignment="1" applyProtection="1">
      <alignment horizontal="left" vertical="top" wrapText="1"/>
      <protection locked="0"/>
    </xf>
    <xf numFmtId="49" fontId="9" fillId="3" borderId="18" xfId="0" applyNumberFormat="1" applyFont="1" applyFill="1" applyBorder="1" applyAlignment="1" applyProtection="1">
      <alignment horizontal="left" vertical="top" wrapText="1"/>
      <protection locked="0"/>
    </xf>
    <xf numFmtId="49" fontId="9" fillId="3" borderId="19" xfId="0" applyNumberFormat="1" applyFont="1" applyFill="1" applyBorder="1" applyAlignment="1" applyProtection="1">
      <alignment horizontal="left" vertical="top" wrapText="1"/>
      <protection locked="0"/>
    </xf>
    <xf numFmtId="0" fontId="15" fillId="0" borderId="0" xfId="0" applyFont="1" applyAlignment="1">
      <alignment horizontal="left" vertical="top"/>
    </xf>
    <xf numFmtId="0" fontId="16" fillId="0" borderId="0" xfId="0" applyFont="1" applyAlignment="1">
      <alignment horizontal="left" vertical="top" wrapText="1" indent="3"/>
    </xf>
    <xf numFmtId="49" fontId="9" fillId="3" borderId="23" xfId="0" applyNumberFormat="1" applyFont="1" applyFill="1" applyBorder="1" applyAlignment="1" applyProtection="1">
      <alignment horizontal="left" vertical="top" wrapText="1"/>
      <protection locked="0"/>
    </xf>
    <xf numFmtId="49" fontId="9" fillId="3" borderId="24" xfId="0" applyNumberFormat="1" applyFont="1" applyFill="1" applyBorder="1" applyAlignment="1" applyProtection="1">
      <alignment horizontal="left" vertical="top" wrapText="1"/>
      <protection locked="0"/>
    </xf>
    <xf numFmtId="49" fontId="9" fillId="3" borderId="25" xfId="0" applyNumberFormat="1" applyFont="1" applyFill="1" applyBorder="1" applyAlignment="1" applyProtection="1">
      <alignment horizontal="left" vertical="top" wrapText="1"/>
      <protection locked="0"/>
    </xf>
    <xf numFmtId="0" fontId="15" fillId="0" borderId="9" xfId="0" applyFont="1" applyBorder="1" applyAlignment="1">
      <alignment horizontal="left" vertical="top"/>
    </xf>
    <xf numFmtId="49" fontId="16" fillId="3" borderId="6" xfId="0" applyNumberFormat="1" applyFont="1" applyFill="1" applyBorder="1" applyAlignment="1" applyProtection="1">
      <alignment horizontal="left" vertical="center" wrapText="1"/>
      <protection locked="0"/>
    </xf>
    <xf numFmtId="49" fontId="16" fillId="3" borderId="7" xfId="0" applyNumberFormat="1" applyFont="1" applyFill="1" applyBorder="1" applyAlignment="1" applyProtection="1">
      <alignment horizontal="left" vertical="center" wrapText="1"/>
      <protection locked="0"/>
    </xf>
    <xf numFmtId="49" fontId="16" fillId="3" borderId="8" xfId="0" applyNumberFormat="1" applyFont="1" applyFill="1" applyBorder="1" applyAlignment="1" applyProtection="1">
      <alignment horizontal="left" vertical="center" wrapText="1"/>
      <protection locked="0"/>
    </xf>
    <xf numFmtId="0" fontId="3" fillId="0" borderId="0" xfId="0" applyFont="1" applyAlignment="1">
      <alignment horizontal="left" vertical="center"/>
    </xf>
    <xf numFmtId="0" fontId="13" fillId="0" borderId="11" xfId="0" applyFont="1" applyBorder="1" applyAlignment="1">
      <alignment horizontal="right" vertical="top"/>
    </xf>
    <xf numFmtId="0" fontId="13" fillId="0" borderId="12" xfId="0" applyFont="1" applyBorder="1" applyAlignment="1">
      <alignment horizontal="right" vertical="top"/>
    </xf>
    <xf numFmtId="0" fontId="0" fillId="0" borderId="12" xfId="0" applyBorder="1" applyAlignment="1">
      <alignment horizontal="left" vertical="top" wrapText="1"/>
    </xf>
    <xf numFmtId="0" fontId="0" fillId="0" borderId="13" xfId="0" applyBorder="1" applyAlignment="1">
      <alignment horizontal="left" vertical="top" wrapText="1"/>
    </xf>
    <xf numFmtId="0" fontId="13" fillId="0" borderId="14" xfId="0" applyFont="1" applyBorder="1" applyAlignment="1">
      <alignment horizontal="right" vertical="top"/>
    </xf>
    <xf numFmtId="0" fontId="13" fillId="0" borderId="15" xfId="0" applyFont="1" applyBorder="1" applyAlignment="1">
      <alignment horizontal="right" vertical="top"/>
    </xf>
    <xf numFmtId="0" fontId="0" fillId="0" borderId="15" xfId="0" applyBorder="1" applyAlignment="1">
      <alignment horizontal="left" vertical="top" wrapText="1"/>
    </xf>
    <xf numFmtId="0" fontId="0" fillId="0" borderId="16" xfId="0" applyBorder="1" applyAlignment="1">
      <alignment horizontal="left" vertical="top" wrapText="1"/>
    </xf>
    <xf numFmtId="0" fontId="17"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1" xfId="0" applyFont="1" applyBorder="1" applyAlignment="1">
      <alignment horizontal="left" vertical="top" wrapText="1"/>
    </xf>
    <xf numFmtId="0" fontId="15" fillId="0" borderId="0" xfId="0" applyFont="1" applyAlignment="1">
      <alignment horizontal="left"/>
    </xf>
    <xf numFmtId="0" fontId="2" fillId="4" borderId="0" xfId="0" applyFont="1" applyFill="1" applyAlignment="1">
      <alignment horizontal="left" vertical="center" wrapText="1"/>
    </xf>
    <xf numFmtId="0" fontId="6" fillId="3" borderId="26"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4" xfId="0" applyFont="1" applyFill="1" applyBorder="1" applyAlignment="1">
      <alignment horizontal="left" vertical="center" wrapText="1"/>
    </xf>
    <xf numFmtId="0" fontId="2" fillId="4" borderId="0" xfId="0" applyFont="1" applyFill="1" applyAlignment="1">
      <alignment horizontal="center" vertical="center"/>
    </xf>
    <xf numFmtId="0" fontId="2" fillId="0" borderId="0" xfId="0" applyFont="1" applyAlignment="1">
      <alignment horizontal="left" vertical="top" indent="7"/>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49" fontId="9" fillId="3" borderId="6" xfId="0" applyNumberFormat="1" applyFont="1" applyFill="1" applyBorder="1" applyAlignment="1" applyProtection="1">
      <alignment horizontal="left" vertical="center" wrapText="1"/>
      <protection locked="0"/>
    </xf>
    <xf numFmtId="49" fontId="9" fillId="3" borderId="7" xfId="0" applyNumberFormat="1" applyFont="1" applyFill="1" applyBorder="1" applyAlignment="1" applyProtection="1">
      <alignment horizontal="left" vertical="center" wrapText="1"/>
      <protection locked="0"/>
    </xf>
    <xf numFmtId="49" fontId="9" fillId="3" borderId="8" xfId="0" applyNumberFormat="1" applyFont="1" applyFill="1" applyBorder="1" applyAlignment="1" applyProtection="1">
      <alignment horizontal="left" vertical="center" wrapText="1"/>
      <protection locked="0"/>
    </xf>
    <xf numFmtId="14" fontId="9" fillId="3" borderId="6" xfId="0" applyNumberFormat="1" applyFont="1" applyFill="1" applyBorder="1" applyAlignment="1" applyProtection="1">
      <alignment horizontal="left" vertical="center" wrapText="1"/>
      <protection locked="0"/>
    </xf>
    <xf numFmtId="14" fontId="9" fillId="3" borderId="7" xfId="0" applyNumberFormat="1" applyFont="1" applyFill="1" applyBorder="1" applyAlignment="1" applyProtection="1">
      <alignment horizontal="left" vertical="center" wrapText="1"/>
      <protection locked="0"/>
    </xf>
    <xf numFmtId="14" fontId="9" fillId="3" borderId="8" xfId="0" applyNumberFormat="1" applyFont="1" applyFill="1" applyBorder="1" applyAlignment="1" applyProtection="1">
      <alignment horizontal="left" vertical="center" wrapText="1"/>
      <protection locked="0"/>
    </xf>
    <xf numFmtId="0" fontId="2" fillId="0" borderId="0" xfId="0" applyFont="1" applyAlignment="1">
      <alignment horizontal="left" vertical="top"/>
    </xf>
    <xf numFmtId="49" fontId="9" fillId="3" borderId="20" xfId="0" applyNumberFormat="1" applyFont="1" applyFill="1" applyBorder="1" applyAlignment="1" applyProtection="1">
      <alignment horizontal="left" vertical="top" wrapText="1"/>
      <protection locked="0"/>
    </xf>
    <xf numFmtId="49" fontId="9" fillId="3" borderId="21" xfId="0" applyNumberFormat="1" applyFont="1" applyFill="1" applyBorder="1" applyAlignment="1" applyProtection="1">
      <alignment horizontal="left" vertical="top" wrapText="1"/>
      <protection locked="0"/>
    </xf>
    <xf numFmtId="49" fontId="9" fillId="3" borderId="22" xfId="0" applyNumberFormat="1" applyFont="1" applyFill="1" applyBorder="1" applyAlignment="1" applyProtection="1">
      <alignment horizontal="left" vertical="top" wrapText="1"/>
      <protection locked="0"/>
    </xf>
    <xf numFmtId="0" fontId="16" fillId="0" borderId="29" xfId="0" applyFont="1" applyBorder="1" applyAlignment="1">
      <alignment horizontal="left" vertical="top" wrapText="1" indent="3"/>
    </xf>
    <xf numFmtId="0" fontId="16" fillId="0" borderId="9" xfId="0" applyFont="1" applyBorder="1" applyAlignment="1">
      <alignment horizontal="left" vertical="top" wrapText="1" indent="3"/>
    </xf>
    <xf numFmtId="14" fontId="9" fillId="0" borderId="0" xfId="0" applyNumberFormat="1" applyFont="1" applyAlignment="1">
      <alignment horizontal="left" vertical="top" wrapText="1"/>
    </xf>
  </cellXfs>
  <cellStyles count="2">
    <cellStyle name="Normal" xfId="0" builtinId="0"/>
    <cellStyle name="Pourcentage"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77E10-6BA3-4C3F-92A3-F6DA2367D47D}">
  <sheetPr>
    <pageSetUpPr fitToPage="1"/>
  </sheetPr>
  <dimension ref="A1:R40"/>
  <sheetViews>
    <sheetView showGridLines="0" tabSelected="1" zoomScale="115" zoomScaleNormal="115" workbookViewId="0">
      <selection activeCell="H18" sqref="H18:L18"/>
    </sheetView>
  </sheetViews>
  <sheetFormatPr baseColWidth="10" defaultColWidth="11.42578125" defaultRowHeight="16.5"/>
  <cols>
    <col min="1" max="8" width="11.42578125" style="6"/>
    <col min="9" max="9" width="13.42578125" style="6" bestFit="1" customWidth="1"/>
    <col min="10" max="16384" width="11.42578125" style="6"/>
  </cols>
  <sheetData>
    <row r="1" spans="1:13" ht="27">
      <c r="A1" s="39" t="s">
        <v>24</v>
      </c>
      <c r="B1" s="39"/>
      <c r="C1" s="39"/>
      <c r="D1" s="39"/>
      <c r="E1" s="39"/>
      <c r="F1" s="39"/>
      <c r="G1" s="39"/>
      <c r="H1" s="39"/>
      <c r="I1" s="39"/>
      <c r="J1" s="39"/>
      <c r="K1" s="39"/>
      <c r="L1" s="39"/>
    </row>
    <row r="3" spans="1:13" ht="125.25" customHeight="1">
      <c r="A3" s="40" t="s">
        <v>60</v>
      </c>
      <c r="B3" s="41"/>
      <c r="C3" s="42" t="s">
        <v>67</v>
      </c>
      <c r="D3" s="42"/>
      <c r="E3" s="42"/>
      <c r="F3" s="42"/>
      <c r="G3" s="42"/>
      <c r="H3" s="42"/>
      <c r="I3" s="42"/>
      <c r="J3" s="42"/>
      <c r="K3" s="42"/>
      <c r="L3" s="43"/>
    </row>
    <row r="4" spans="1:13" ht="75" customHeight="1">
      <c r="A4" s="44" t="s">
        <v>61</v>
      </c>
      <c r="B4" s="45"/>
      <c r="C4" s="46" t="s">
        <v>66</v>
      </c>
      <c r="D4" s="46"/>
      <c r="E4" s="46"/>
      <c r="F4" s="46"/>
      <c r="G4" s="46"/>
      <c r="H4" s="46"/>
      <c r="I4" s="46"/>
      <c r="J4" s="46"/>
      <c r="K4" s="46"/>
      <c r="L4" s="47"/>
    </row>
    <row r="5" spans="1:13" ht="17.25" customHeight="1" thickBot="1">
      <c r="A5" s="7"/>
      <c r="B5" s="7"/>
      <c r="C5" s="8"/>
      <c r="D5" s="8"/>
      <c r="E5" s="8"/>
      <c r="F5" s="8"/>
      <c r="G5" s="8"/>
      <c r="H5" s="8"/>
      <c r="I5" s="8"/>
      <c r="J5" s="8"/>
      <c r="K5" s="8"/>
      <c r="L5" s="8"/>
    </row>
    <row r="6" spans="1:13" ht="17.25" customHeight="1" thickBot="1">
      <c r="A6" s="30" t="s">
        <v>25</v>
      </c>
      <c r="B6" s="30"/>
      <c r="C6" s="30"/>
      <c r="D6" s="30"/>
      <c r="E6" s="35"/>
      <c r="F6" s="36" t="s">
        <v>41</v>
      </c>
      <c r="G6" s="37"/>
      <c r="H6" s="38"/>
      <c r="I6" s="8"/>
      <c r="J6" s="8"/>
      <c r="K6" s="8"/>
      <c r="L6" s="8"/>
      <c r="M6" s="9"/>
    </row>
    <row r="7" spans="1:13" ht="17.25" customHeight="1" thickBot="1">
      <c r="A7" s="10"/>
      <c r="B7" s="10"/>
      <c r="C7" s="10"/>
      <c r="D7" s="10"/>
      <c r="E7" s="10"/>
      <c r="F7" s="11"/>
      <c r="G7" s="12"/>
      <c r="H7" s="11"/>
      <c r="I7" s="8"/>
      <c r="J7" s="8"/>
      <c r="K7" s="8"/>
      <c r="L7" s="8"/>
      <c r="M7" s="9"/>
    </row>
    <row r="8" spans="1:13" ht="17.25" customHeight="1" thickBot="1">
      <c r="A8" s="30" t="s">
        <v>26</v>
      </c>
      <c r="B8" s="30"/>
      <c r="C8" s="30"/>
      <c r="D8" s="30"/>
      <c r="E8" s="35"/>
      <c r="F8" s="27"/>
      <c r="G8" s="28"/>
      <c r="H8" s="29"/>
      <c r="I8" s="13"/>
      <c r="J8" s="13"/>
      <c r="K8" s="8"/>
      <c r="L8" s="8"/>
      <c r="M8" s="9"/>
    </row>
    <row r="9" spans="1:13" ht="17.25" customHeight="1" thickBot="1">
      <c r="A9" s="7"/>
      <c r="B9" s="7"/>
      <c r="C9" s="8"/>
      <c r="D9" s="8"/>
      <c r="E9" s="8"/>
      <c r="F9" s="8"/>
      <c r="G9" s="8"/>
      <c r="H9" s="8"/>
      <c r="I9" s="8"/>
      <c r="J9" s="8"/>
      <c r="K9" s="8"/>
      <c r="L9" s="8"/>
    </row>
    <row r="10" spans="1:13" s="9" customFormat="1" ht="17.25" customHeight="1" thickBot="1">
      <c r="A10" s="30" t="s">
        <v>27</v>
      </c>
      <c r="B10" s="30"/>
      <c r="C10" s="27"/>
      <c r="D10" s="28"/>
      <c r="E10" s="28"/>
      <c r="F10" s="28"/>
      <c r="G10" s="29"/>
      <c r="H10" s="31" t="s">
        <v>37</v>
      </c>
      <c r="I10" s="31"/>
      <c r="J10" s="32"/>
      <c r="K10" s="33"/>
      <c r="L10" s="34"/>
    </row>
    <row r="11" spans="1:13" s="9" customFormat="1" ht="17.25" customHeight="1" thickBot="1">
      <c r="A11" s="30" t="s">
        <v>28</v>
      </c>
      <c r="B11" s="30"/>
      <c r="C11" s="27"/>
      <c r="D11" s="28"/>
      <c r="E11" s="28"/>
      <c r="F11" s="28"/>
      <c r="G11" s="29"/>
      <c r="H11" s="31" t="s">
        <v>62</v>
      </c>
      <c r="I11" s="31"/>
      <c r="J11" s="32"/>
      <c r="K11" s="33"/>
      <c r="L11" s="34"/>
    </row>
    <row r="12" spans="1:13" s="9" customFormat="1" ht="17.25" customHeight="1" thickBot="1">
      <c r="A12" s="10" t="s">
        <v>29</v>
      </c>
      <c r="B12" s="10"/>
      <c r="C12" s="71"/>
      <c r="D12" s="72"/>
      <c r="E12" s="72"/>
      <c r="F12" s="72"/>
      <c r="G12" s="73"/>
      <c r="H12" s="31" t="s">
        <v>38</v>
      </c>
      <c r="I12" s="31"/>
      <c r="J12" s="32"/>
      <c r="K12" s="33"/>
      <c r="L12" s="34"/>
    </row>
    <row r="13" spans="1:13" s="9" customFormat="1" ht="17.25" customHeight="1" thickBot="1">
      <c r="A13" s="30" t="s">
        <v>36</v>
      </c>
      <c r="B13" s="30"/>
      <c r="C13" s="27"/>
      <c r="D13" s="28"/>
      <c r="E13" s="28"/>
      <c r="F13" s="28"/>
      <c r="G13" s="29"/>
      <c r="H13" s="31" t="s">
        <v>39</v>
      </c>
      <c r="I13" s="31"/>
      <c r="J13" s="32"/>
      <c r="K13" s="33"/>
      <c r="L13" s="34"/>
    </row>
    <row r="14" spans="1:13" s="9" customFormat="1" ht="17.25" customHeight="1" thickBot="1">
      <c r="A14" s="30" t="s">
        <v>30</v>
      </c>
      <c r="B14" s="30"/>
      <c r="C14" s="27"/>
      <c r="D14" s="28"/>
      <c r="E14" s="28"/>
      <c r="F14" s="28"/>
      <c r="G14" s="29"/>
      <c r="H14" s="74" t="s">
        <v>57</v>
      </c>
      <c r="I14" s="75"/>
      <c r="J14" s="27"/>
      <c r="K14" s="28"/>
      <c r="L14" s="29"/>
    </row>
    <row r="15" spans="1:13" s="9" customFormat="1" ht="17.25" customHeight="1" thickBot="1">
      <c r="A15" s="30" t="s">
        <v>64</v>
      </c>
      <c r="B15" s="30"/>
      <c r="C15" s="71"/>
      <c r="D15" s="72"/>
      <c r="E15" s="72"/>
      <c r="F15" s="72"/>
      <c r="G15" s="73"/>
      <c r="H15" s="31" t="s">
        <v>40</v>
      </c>
      <c r="I15" s="31"/>
      <c r="J15" s="27"/>
      <c r="K15" s="28"/>
      <c r="L15" s="29"/>
    </row>
    <row r="16" spans="1:13" s="9" customFormat="1" ht="17.25" customHeight="1" thickBot="1">
      <c r="A16" s="30" t="s">
        <v>31</v>
      </c>
      <c r="B16" s="30"/>
      <c r="C16" s="27"/>
      <c r="D16" s="28"/>
      <c r="E16" s="28"/>
      <c r="F16" s="28"/>
      <c r="G16" s="29"/>
      <c r="J16" s="76"/>
      <c r="K16" s="76"/>
      <c r="L16" s="76"/>
    </row>
    <row r="17" spans="1:18" s="9" customFormat="1" ht="17.25" customHeight="1" thickBot="1">
      <c r="A17" s="10"/>
      <c r="B17" s="10"/>
      <c r="C17" s="14"/>
      <c r="D17" s="14"/>
      <c r="E17" s="14"/>
      <c r="F17" s="14"/>
      <c r="G17" s="14"/>
      <c r="H17" s="14"/>
      <c r="J17" s="14"/>
      <c r="K17" s="14"/>
      <c r="L17" s="14"/>
    </row>
    <row r="18" spans="1:18" s="9" customFormat="1" ht="17.25" customHeight="1" thickBot="1">
      <c r="B18" s="15"/>
      <c r="C18" s="30" t="s">
        <v>32</v>
      </c>
      <c r="D18" s="30"/>
      <c r="E18" s="30"/>
      <c r="F18" s="30"/>
      <c r="G18" s="35"/>
      <c r="H18" s="36" t="s">
        <v>41</v>
      </c>
      <c r="I18" s="37"/>
      <c r="J18" s="37"/>
      <c r="K18" s="37"/>
      <c r="L18" s="38"/>
    </row>
    <row r="19" spans="1:18" ht="39.75" customHeight="1">
      <c r="A19" s="52" t="s">
        <v>58</v>
      </c>
      <c r="B19" s="52"/>
      <c r="C19" s="52"/>
      <c r="D19" s="52"/>
      <c r="E19" s="52"/>
      <c r="F19" s="52"/>
      <c r="G19" s="52"/>
      <c r="H19" s="52"/>
      <c r="I19" s="52"/>
      <c r="J19" s="52"/>
      <c r="K19" s="52"/>
      <c r="L19" s="52"/>
    </row>
    <row r="20" spans="1:18" ht="7.5" customHeight="1">
      <c r="A20" s="16"/>
      <c r="B20" s="16"/>
      <c r="C20" s="16"/>
      <c r="D20" s="16"/>
      <c r="E20" s="16"/>
      <c r="F20" s="16"/>
      <c r="G20" s="16"/>
      <c r="H20" s="16"/>
      <c r="I20" s="16"/>
      <c r="J20" s="16"/>
      <c r="K20" s="16"/>
      <c r="L20" s="16"/>
    </row>
    <row r="21" spans="1:18" ht="6" customHeight="1" thickBot="1">
      <c r="A21" s="17"/>
      <c r="B21" s="17"/>
      <c r="C21" s="17"/>
      <c r="D21" s="17"/>
      <c r="E21" s="17"/>
      <c r="F21" s="17"/>
      <c r="G21" s="17"/>
      <c r="H21" s="17"/>
      <c r="I21" s="17"/>
      <c r="J21" s="17"/>
      <c r="K21" s="17"/>
      <c r="L21" s="17"/>
    </row>
    <row r="22" spans="1:18" ht="102" customHeight="1" thickBot="1">
      <c r="A22" s="18">
        <v>1</v>
      </c>
      <c r="B22" s="53" t="s">
        <v>33</v>
      </c>
      <c r="C22" s="53"/>
      <c r="D22" s="53"/>
      <c r="E22" s="36" t="s">
        <v>41</v>
      </c>
      <c r="F22" s="37"/>
      <c r="G22" s="37"/>
      <c r="H22" s="37"/>
      <c r="I22" s="37"/>
      <c r="J22" s="37"/>
      <c r="K22" s="37"/>
      <c r="L22" s="38"/>
    </row>
    <row r="23" spans="1:18" ht="17.25" thickBot="1">
      <c r="A23" s="19"/>
      <c r="B23" s="19"/>
      <c r="C23" s="19"/>
      <c r="D23" s="19"/>
      <c r="E23" s="19"/>
      <c r="F23" s="19"/>
      <c r="G23" s="19"/>
      <c r="H23" s="19"/>
      <c r="I23" s="19"/>
      <c r="J23" s="19"/>
      <c r="K23" s="19"/>
      <c r="L23" s="19"/>
    </row>
    <row r="24" spans="1:18" ht="72.75" customHeight="1" thickBot="1">
      <c r="A24" s="59" t="s">
        <v>59</v>
      </c>
      <c r="B24" s="59"/>
      <c r="C24" s="59"/>
      <c r="D24" s="59"/>
      <c r="E24" s="54" t="str">
        <f>IF(E22='don''t touch'!A1,'don''t touch'!A8,IF(E22='don''t touch'!A2,'don''t touch'!A9,IF(E22='don''t touch'!A3,'don''t touch'!A9,IF(E22='don''t touch'!A4,'don''t touch'!A9,IF(E22='don''t touch'!A5,'don''t touch'!A9,IF(E22='don''t touch'!A6,'don''t touch'!A10,""))))))</f>
        <v>Veuillez indiquer le type de VOD au point 1</v>
      </c>
      <c r="F24" s="55"/>
      <c r="G24" s="55"/>
      <c r="H24" s="55"/>
      <c r="I24" s="55"/>
      <c r="J24" s="55"/>
      <c r="K24" s="55"/>
      <c r="L24" s="56"/>
      <c r="M24" s="20"/>
    </row>
    <row r="25" spans="1:18" ht="6" customHeight="1" thickBot="1">
      <c r="A25" s="21"/>
      <c r="B25" s="21"/>
      <c r="C25" s="21"/>
      <c r="D25" s="21"/>
      <c r="E25" s="21"/>
      <c r="F25" s="21"/>
      <c r="G25" s="21"/>
      <c r="H25" s="21"/>
      <c r="I25" s="21"/>
      <c r="J25" s="21"/>
      <c r="K25" s="21"/>
      <c r="L25" s="21"/>
    </row>
    <row r="26" spans="1:18" ht="33" customHeight="1" thickBot="1">
      <c r="A26" s="18">
        <v>2</v>
      </c>
      <c r="B26" s="22"/>
      <c r="C26" s="22"/>
      <c r="D26" s="22"/>
      <c r="E26" s="57" t="s">
        <v>34</v>
      </c>
      <c r="F26" s="57"/>
      <c r="G26" s="57"/>
      <c r="H26" s="57"/>
      <c r="I26" s="57"/>
      <c r="J26" s="57"/>
      <c r="K26" s="58"/>
      <c r="L26" s="25"/>
      <c r="M26" s="20"/>
      <c r="Q26"/>
      <c r="R26"/>
    </row>
    <row r="27" spans="1:18" ht="6" customHeight="1">
      <c r="A27" s="21"/>
      <c r="B27" s="21"/>
      <c r="C27" s="21"/>
      <c r="D27" s="21"/>
      <c r="E27" s="21"/>
      <c r="F27" s="21"/>
      <c r="G27" s="21"/>
      <c r="H27" s="21"/>
      <c r="I27" s="21"/>
      <c r="J27" s="21"/>
      <c r="K27" s="21"/>
      <c r="L27" s="21">
        <v>30</v>
      </c>
      <c r="Q27"/>
      <c r="R27"/>
    </row>
    <row r="29" spans="1:18" hidden="1">
      <c r="E29" s="23"/>
      <c r="F29" s="6" t="str">
        <f>IF(L26&lt;'don''t touch'!B14,'don''t touch'!C14,IF(L26&lt;'don''t touch'!B15,'don''t touch'!C15,IF(L26&lt;'don''t touch'!B16,'don''t touch'!C16,IF(L26&lt;'don''t touch'!B17,'don''t touch'!C17,IF(L26&gt;'don''t touch'!B18,'don''t touch'!C18,"")))))</f>
        <v>eine Jahrespauschale von CHF 50.-/Jahr</v>
      </c>
    </row>
    <row r="30" spans="1:18" hidden="1">
      <c r="E30" s="23"/>
      <c r="F30" s="6" t="s">
        <v>1</v>
      </c>
    </row>
    <row r="31" spans="1:18" hidden="1">
      <c r="F31" s="6" t="s">
        <v>1</v>
      </c>
    </row>
    <row r="32" spans="1:18" hidden="1"/>
    <row r="33" spans="1:12">
      <c r="A33" s="24" t="s">
        <v>35</v>
      </c>
    </row>
    <row r="34" spans="1:12" ht="120" customHeight="1">
      <c r="A34" s="48" t="s">
        <v>63</v>
      </c>
      <c r="B34" s="49"/>
      <c r="C34" s="49"/>
      <c r="D34" s="49"/>
      <c r="E34" s="49"/>
      <c r="F34" s="49"/>
      <c r="G34" s="49"/>
      <c r="H34" s="49"/>
      <c r="I34" s="49"/>
      <c r="J34" s="49"/>
      <c r="K34" s="49"/>
      <c r="L34" s="50"/>
    </row>
    <row r="35" spans="1:12" ht="69.95" customHeight="1">
      <c r="A35" s="51" t="s">
        <v>65</v>
      </c>
      <c r="B35" s="49"/>
      <c r="C35" s="49"/>
      <c r="D35" s="49"/>
      <c r="E35" s="49"/>
      <c r="F35" s="49"/>
      <c r="G35" s="49"/>
      <c r="H35" s="49"/>
      <c r="I35" s="49"/>
      <c r="J35" s="49"/>
      <c r="K35" s="49"/>
      <c r="L35" s="50"/>
    </row>
    <row r="36" spans="1:12" ht="17.25" thickBot="1"/>
    <row r="37" spans="1:12" ht="72.75" customHeight="1" thickBot="1">
      <c r="A37" s="70" t="s">
        <v>52</v>
      </c>
      <c r="B37" s="70"/>
      <c r="C37" s="70"/>
      <c r="D37" s="61"/>
      <c r="E37" s="62"/>
      <c r="F37" s="62"/>
      <c r="G37" s="62"/>
      <c r="H37" s="62"/>
      <c r="I37" s="62"/>
      <c r="J37" s="62"/>
      <c r="K37" s="63"/>
    </row>
    <row r="38" spans="1:12" ht="17.25" thickBot="1">
      <c r="A38" s="60" t="s">
        <v>51</v>
      </c>
      <c r="B38" s="60"/>
      <c r="C38" s="60"/>
      <c r="D38" s="64"/>
      <c r="E38" s="65"/>
      <c r="F38" s="65"/>
      <c r="G38" s="66"/>
    </row>
    <row r="39" spans="1:12" ht="17.25" thickBot="1">
      <c r="A39" s="60" t="s">
        <v>53</v>
      </c>
      <c r="B39" s="60"/>
      <c r="C39" s="60"/>
      <c r="D39" s="64"/>
      <c r="E39" s="65"/>
      <c r="F39" s="65"/>
      <c r="G39" s="66"/>
    </row>
    <row r="40" spans="1:12" ht="17.25" thickBot="1">
      <c r="A40" s="60" t="s">
        <v>54</v>
      </c>
      <c r="B40" s="60"/>
      <c r="C40" s="60"/>
      <c r="D40" s="67"/>
      <c r="E40" s="68"/>
      <c r="F40" s="68"/>
      <c r="G40" s="69"/>
    </row>
  </sheetData>
  <sheetProtection algorithmName="SHA-512" hashValue="9mpcRplIDdvISB17GtEASn0PgWW7a5GQWqF+Nf6D4CddwirltCbi1W6XrLmVvIG3XG9xHLW+kzQDVFZ/O44MNg==" saltValue="bPtsYApdtIWJm0fBvV/yBg==" spinCount="100000" sheet="1" objects="1" scenarios="1" selectLockedCells="1"/>
  <mergeCells count="53">
    <mergeCell ref="A16:B16"/>
    <mergeCell ref="C16:G16"/>
    <mergeCell ref="H14:I14"/>
    <mergeCell ref="J16:L16"/>
    <mergeCell ref="H15:I15"/>
    <mergeCell ref="H12:I12"/>
    <mergeCell ref="J13:L13"/>
    <mergeCell ref="A15:B15"/>
    <mergeCell ref="C15:G15"/>
    <mergeCell ref="J14:L14"/>
    <mergeCell ref="C14:G14"/>
    <mergeCell ref="A13:B13"/>
    <mergeCell ref="C12:G12"/>
    <mergeCell ref="H13:I13"/>
    <mergeCell ref="J12:L12"/>
    <mergeCell ref="J15:L15"/>
    <mergeCell ref="A40:C40"/>
    <mergeCell ref="D37:K37"/>
    <mergeCell ref="D38:G38"/>
    <mergeCell ref="D39:G39"/>
    <mergeCell ref="D40:G40"/>
    <mergeCell ref="A38:C38"/>
    <mergeCell ref="A39:C39"/>
    <mergeCell ref="A37:C37"/>
    <mergeCell ref="A34:L34"/>
    <mergeCell ref="A35:L35"/>
    <mergeCell ref="A19:L19"/>
    <mergeCell ref="B22:D22"/>
    <mergeCell ref="E22:L22"/>
    <mergeCell ref="E24:L24"/>
    <mergeCell ref="E26:K26"/>
    <mergeCell ref="A24:D24"/>
    <mergeCell ref="C18:G18"/>
    <mergeCell ref="H18:L18"/>
    <mergeCell ref="A14:B14"/>
    <mergeCell ref="C13:G13"/>
    <mergeCell ref="A1:L1"/>
    <mergeCell ref="A3:B3"/>
    <mergeCell ref="C3:L3"/>
    <mergeCell ref="A4:B4"/>
    <mergeCell ref="C4:L4"/>
    <mergeCell ref="A11:B11"/>
    <mergeCell ref="C11:G11"/>
    <mergeCell ref="H11:I11"/>
    <mergeCell ref="J11:L11"/>
    <mergeCell ref="F6:H6"/>
    <mergeCell ref="A6:E6"/>
    <mergeCell ref="A8:E8"/>
    <mergeCell ref="F8:H8"/>
    <mergeCell ref="A10:B10"/>
    <mergeCell ref="C10:G10"/>
    <mergeCell ref="H10:I10"/>
    <mergeCell ref="J10:L10"/>
  </mergeCells>
  <dataValidations count="1">
    <dataValidation type="whole" operator="greaterThanOrEqual" allowBlank="1" showInputMessage="1" showErrorMessage="1" sqref="L26" xr:uid="{91199A2B-08AE-47A1-AC04-9A51E5D76432}">
      <formula1>0</formula1>
    </dataValidation>
  </dataValidations>
  <pageMargins left="0.7" right="0.7" top="0.75" bottom="0.75" header="0.3" footer="0.3"/>
  <pageSetup paperSize="9" scale="70" orientation="portrait" r:id="rId1"/>
  <headerFooter>
    <oddHeader>&amp;L&amp;9&amp;G&amp;R&amp;G</oddHeader>
    <oddFooter>&amp;L&amp;9ausgedruckt am: &amp;D&amp;C&amp;9&amp;F</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2FE6E5E0-163C-4B85-831D-85EDAF3F3AC1}">
          <x14:formula1>
            <xm:f>'don''t touch'!$A$34:$A$38</xm:f>
          </x14:formula1>
          <xm:sqref>F6:H6</xm:sqref>
        </x14:dataValidation>
        <x14:dataValidation type="list" allowBlank="1" showInputMessage="1" showErrorMessage="1" xr:uid="{787369E9-42C9-4171-A93D-194B2D283CA6}">
          <x14:formula1>
            <xm:f>'don''t touch'!$A$1:$A$6</xm:f>
          </x14:formula1>
          <xm:sqref>E22</xm:sqref>
        </x14:dataValidation>
        <x14:dataValidation type="list" allowBlank="1" showInputMessage="1" showErrorMessage="1" xr:uid="{1573A3B0-5B61-45F2-A8A0-864AFA6F95CD}">
          <x14:formula1>
            <xm:f>'don''t touch'!$A$27:$A$32</xm:f>
          </x14:formula1>
          <xm:sqref>H18:L18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B9D24-8AC9-4C9D-AD14-F668B8A2A0A1}">
  <dimension ref="A1:H38"/>
  <sheetViews>
    <sheetView topLeftCell="A11" workbookViewId="0">
      <selection activeCell="G29" sqref="G29"/>
    </sheetView>
  </sheetViews>
  <sheetFormatPr baseColWidth="10" defaultColWidth="11.42578125" defaultRowHeight="16.5"/>
  <sheetData>
    <row r="1" spans="1:8">
      <c r="A1" s="1" t="s">
        <v>41</v>
      </c>
    </row>
    <row r="2" spans="1:8">
      <c r="A2" t="s">
        <v>45</v>
      </c>
    </row>
    <row r="3" spans="1:8">
      <c r="A3" t="s">
        <v>46</v>
      </c>
    </row>
    <row r="4" spans="1:8">
      <c r="A4" t="s">
        <v>47</v>
      </c>
    </row>
    <row r="5" spans="1:8">
      <c r="A5" t="s">
        <v>48</v>
      </c>
    </row>
    <row r="6" spans="1:8">
      <c r="A6" t="s">
        <v>49</v>
      </c>
    </row>
    <row r="8" spans="1:8">
      <c r="A8" t="s">
        <v>42</v>
      </c>
    </row>
    <row r="9" spans="1:8">
      <c r="A9" t="s">
        <v>50</v>
      </c>
    </row>
    <row r="10" spans="1:8">
      <c r="A10" s="26" t="s">
        <v>55</v>
      </c>
      <c r="B10" s="26"/>
      <c r="C10" s="26"/>
      <c r="D10" s="26"/>
      <c r="E10" s="26"/>
    </row>
    <row r="12" spans="1:8">
      <c r="A12" t="s">
        <v>2</v>
      </c>
      <c r="B12" t="s">
        <v>3</v>
      </c>
      <c r="C12" t="s">
        <v>4</v>
      </c>
      <c r="D12" t="s">
        <v>5</v>
      </c>
      <c r="E12" t="s">
        <v>6</v>
      </c>
      <c r="F12" t="s">
        <v>7</v>
      </c>
      <c r="G12" t="s">
        <v>8</v>
      </c>
      <c r="H12" t="s">
        <v>9</v>
      </c>
    </row>
    <row r="13" spans="1:8">
      <c r="C13" t="s">
        <v>10</v>
      </c>
      <c r="D13" t="s">
        <v>10</v>
      </c>
      <c r="E13" t="s">
        <v>11</v>
      </c>
    </row>
    <row r="14" spans="1:8">
      <c r="B14">
        <v>3000</v>
      </c>
      <c r="C14" t="s">
        <v>12</v>
      </c>
      <c r="D14" t="s">
        <v>13</v>
      </c>
      <c r="E14">
        <f t="shared" ref="E14:G17" si="0">+B22</f>
        <v>34.5</v>
      </c>
      <c r="F14">
        <f t="shared" si="0"/>
        <v>15.5</v>
      </c>
      <c r="G14" s="2">
        <f t="shared" si="0"/>
        <v>1.0850000000000002</v>
      </c>
      <c r="H14" s="5">
        <f>MROUND(E22,0.05)</f>
        <v>51.1</v>
      </c>
    </row>
    <row r="15" spans="1:8">
      <c r="B15">
        <v>15000</v>
      </c>
      <c r="C15" t="s">
        <v>14</v>
      </c>
      <c r="D15" t="s">
        <v>13</v>
      </c>
      <c r="E15">
        <f t="shared" si="0"/>
        <v>138</v>
      </c>
      <c r="F15">
        <f t="shared" si="0"/>
        <v>62</v>
      </c>
      <c r="G15" s="2">
        <f t="shared" si="0"/>
        <v>4.3400000000000007</v>
      </c>
      <c r="H15" s="5">
        <f t="shared" ref="H15:H17" si="1">MROUND(E23,0.05)</f>
        <v>204.35000000000002</v>
      </c>
    </row>
    <row r="16" spans="1:8">
      <c r="B16">
        <v>25000</v>
      </c>
      <c r="C16" t="s">
        <v>15</v>
      </c>
      <c r="D16" t="s">
        <v>13</v>
      </c>
      <c r="E16">
        <f t="shared" si="0"/>
        <v>276</v>
      </c>
      <c r="F16">
        <f t="shared" si="0"/>
        <v>124</v>
      </c>
      <c r="G16" s="2">
        <f t="shared" si="0"/>
        <v>8.6800000000000015</v>
      </c>
      <c r="H16" s="5">
        <f t="shared" si="1"/>
        <v>408.70000000000005</v>
      </c>
    </row>
    <row r="17" spans="1:8">
      <c r="B17">
        <v>30000</v>
      </c>
      <c r="C17" t="s">
        <v>16</v>
      </c>
      <c r="D17" t="s">
        <v>13</v>
      </c>
      <c r="E17">
        <f t="shared" si="0"/>
        <v>345</v>
      </c>
      <c r="F17">
        <f t="shared" si="0"/>
        <v>155</v>
      </c>
      <c r="G17" s="2">
        <f t="shared" si="0"/>
        <v>10.850000000000001</v>
      </c>
      <c r="H17" s="5">
        <f t="shared" si="1"/>
        <v>510.85</v>
      </c>
    </row>
    <row r="18" spans="1:8">
      <c r="A18" t="s">
        <v>17</v>
      </c>
      <c r="B18">
        <v>29999</v>
      </c>
      <c r="C18" t="s">
        <v>18</v>
      </c>
      <c r="D18" t="s">
        <v>56</v>
      </c>
    </row>
    <row r="20" spans="1:8">
      <c r="A20" t="s">
        <v>19</v>
      </c>
      <c r="B20" t="s">
        <v>20</v>
      </c>
      <c r="C20" t="s">
        <v>21</v>
      </c>
      <c r="D20" t="s">
        <v>22</v>
      </c>
      <c r="E20" t="s">
        <v>0</v>
      </c>
    </row>
    <row r="21" spans="1:8">
      <c r="B21" s="4">
        <v>0.69</v>
      </c>
      <c r="C21" s="4">
        <v>0.31</v>
      </c>
      <c r="D21" s="4">
        <v>7.0000000000000007E-2</v>
      </c>
      <c r="E21" s="3"/>
    </row>
    <row r="22" spans="1:8">
      <c r="A22">
        <v>50</v>
      </c>
      <c r="B22">
        <f>+A22*B21</f>
        <v>34.5</v>
      </c>
      <c r="C22">
        <f>+A22*C21</f>
        <v>15.5</v>
      </c>
      <c r="D22" s="2">
        <f>+C22*$D$21</f>
        <v>1.0850000000000002</v>
      </c>
      <c r="E22" s="3">
        <f t="shared" ref="E22:E25" si="2">SUM(B22:D22)</f>
        <v>51.085000000000001</v>
      </c>
    </row>
    <row r="23" spans="1:8">
      <c r="A23">
        <v>200</v>
      </c>
      <c r="B23">
        <f>+A23*B21</f>
        <v>138</v>
      </c>
      <c r="C23">
        <f>+A23*C21</f>
        <v>62</v>
      </c>
      <c r="D23" s="2">
        <f t="shared" ref="D23:D25" si="3">+C23*$D$21</f>
        <v>4.3400000000000007</v>
      </c>
      <c r="E23" s="3">
        <f t="shared" si="2"/>
        <v>204.34</v>
      </c>
    </row>
    <row r="24" spans="1:8">
      <c r="A24">
        <v>400</v>
      </c>
      <c r="B24">
        <f>+A24*B21</f>
        <v>276</v>
      </c>
      <c r="C24">
        <f>+A24*C21</f>
        <v>124</v>
      </c>
      <c r="D24" s="2">
        <f t="shared" si="3"/>
        <v>8.6800000000000015</v>
      </c>
      <c r="E24" s="3">
        <f t="shared" si="2"/>
        <v>408.68</v>
      </c>
    </row>
    <row r="25" spans="1:8">
      <c r="A25">
        <v>500</v>
      </c>
      <c r="B25">
        <f>+A25*B21</f>
        <v>345</v>
      </c>
      <c r="C25">
        <f>+A25*C21</f>
        <v>155</v>
      </c>
      <c r="D25" s="2">
        <f t="shared" si="3"/>
        <v>10.850000000000001</v>
      </c>
      <c r="E25" s="3">
        <f t="shared" si="2"/>
        <v>510.85</v>
      </c>
    </row>
    <row r="27" spans="1:8">
      <c r="A27" s="1" t="s">
        <v>41</v>
      </c>
    </row>
    <row r="28" spans="1:8">
      <c r="A28" t="s">
        <v>43</v>
      </c>
    </row>
    <row r="29" spans="1:8">
      <c r="A29" t="s">
        <v>44</v>
      </c>
    </row>
    <row r="30" spans="1:8">
      <c r="A30" t="s">
        <v>23</v>
      </c>
    </row>
    <row r="31" spans="1:8">
      <c r="A31" t="s">
        <v>68</v>
      </c>
    </row>
    <row r="32" spans="1:8">
      <c r="A32" t="s">
        <v>69</v>
      </c>
    </row>
    <row r="34" spans="1:1">
      <c r="A34" s="1" t="s">
        <v>41</v>
      </c>
    </row>
    <row r="35" spans="1:1">
      <c r="A35">
        <v>2024</v>
      </c>
    </row>
    <row r="36" spans="1:1">
      <c r="A36">
        <v>2025</v>
      </c>
    </row>
    <row r="37" spans="1:1">
      <c r="A37">
        <v>2026</v>
      </c>
    </row>
    <row r="38" spans="1:1">
      <c r="A38">
        <v>2027</v>
      </c>
    </row>
  </sheetData>
  <sheetProtection algorithmName="SHA-512" hashValue="GGzRnfeCaRldmIQXUciiYrsXgs/O40JHnKdxvr9apwq+pYLob9Zfm4eTM1nWyidF9rSDWQIBpNvKoNsMeYRkgw==" saltValue="JgefXnhsXcAtxJK2sRMsgw==" spinCount="100000" sheet="1" objects="1" scenarios="1" selectLockedCells="1"/>
  <phoneticPr fontId="1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649f20fa-f969-41ee-a36a-b3281c52839a" xsi:nil="true"/>
    <lcf76f155ced4ddcb4097134ff3c332f xmlns="3a19f3fa-da8f-45af-b637-75be0e2377cc">
      <Terms xmlns="http://schemas.microsoft.com/office/infopath/2007/PartnerControls"/>
    </lcf76f155ced4ddcb4097134ff3c332f>
    <_ip_UnifiedCompliancePolicyProperties xmlns="http://schemas.microsoft.com/sharepoint/v3" xsi:nil="true"/>
    <_dlc_DocId xmlns="649f20fa-f969-41ee-a36a-b3281c52839a">YZQSEQ23Z4NW-366884403-1062669</_dlc_DocId>
    <_dlc_DocIdUrl xmlns="649f20fa-f969-41ee-a36a-b3281c52839a">
      <Url>https://ssach.sharepoint.com/_layouts/15/DocIdRedir.aspx?ID=YZQSEQ23Z4NW-366884403-1062669</Url>
      <Description>YZQSEQ23Z4NW-366884403-1062669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A4D2BA0360134F9B76D338C25E9741" ma:contentTypeVersion="151" ma:contentTypeDescription="Crée un document." ma:contentTypeScope="" ma:versionID="d8d890a676a7aab4c440929ec0b9377e">
  <xsd:schema xmlns:xsd="http://www.w3.org/2001/XMLSchema" xmlns:xs="http://www.w3.org/2001/XMLSchema" xmlns:p="http://schemas.microsoft.com/office/2006/metadata/properties" xmlns:ns1="http://schemas.microsoft.com/sharepoint/v3" xmlns:ns2="3a19f3fa-da8f-45af-b637-75be0e2377cc" xmlns:ns3="649f20fa-f969-41ee-a36a-b3281c52839a" targetNamespace="http://schemas.microsoft.com/office/2006/metadata/properties" ma:root="true" ma:fieldsID="0ce573fbfd4b0b66c917affacb8b6568" ns1:_="" ns2:_="" ns3:_="">
    <xsd:import namespace="http://schemas.microsoft.com/sharepoint/v3"/>
    <xsd:import namespace="3a19f3fa-da8f-45af-b637-75be0e2377cc"/>
    <xsd:import namespace="649f20fa-f969-41ee-a36a-b3281c52839a"/>
    <xsd:element name="properties">
      <xsd:complexType>
        <xsd:sequence>
          <xsd:element name="documentManagement">
            <xsd:complexType>
              <xsd:all>
                <xsd:element ref="ns2:MediaServiceMetadata" minOccurs="0"/>
                <xsd:element ref="ns2:MediaServiceFastMetadata" minOccurs="0"/>
                <xsd:element ref="ns2:MediaServiceDateTaken" minOccurs="0"/>
                <xsd:element ref="ns3:_dlc_DocId" minOccurs="0"/>
                <xsd:element ref="ns3:_dlc_DocIdUrl" minOccurs="0"/>
                <xsd:element ref="ns3:_dlc_DocIdPersistId"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riétés de la stratégie de conformité unifiée" ma:hidden="true" ma:internalName="_ip_UnifiedCompliancePolicyProperties">
      <xsd:simpleType>
        <xsd:restriction base="dms:Note"/>
      </xsd:simpleType>
    </xsd:element>
    <xsd:element name="_ip_UnifiedCompliancePolicyUIAction" ma:index="23"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19f3fa-da8f-45af-b637-75be0e237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Balises d’images" ma:readOnly="false" ma:fieldId="{5cf76f15-5ced-4ddc-b409-7134ff3c332f}" ma:taxonomyMulti="true" ma:sspId="d3f9bd94-dcf6-4093-a3ca-811358507a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9f20fa-f969-41ee-a36a-b3281c52839a" elementFormDefault="qualified">
    <xsd:import namespace="http://schemas.microsoft.com/office/2006/documentManagement/types"/>
    <xsd:import namespace="http://schemas.microsoft.com/office/infopath/2007/PartnerControls"/>
    <xsd:element name="_dlc_DocId" ma:index="11" nillable="true" ma:displayName="Valeur d’ID de document" ma:description="Valeur de l’ID de document affecté à cet élément." ma:internalName="_dlc_DocId" ma:readOnly="true">
      <xsd:simpleType>
        <xsd:restriction base="dms:Text"/>
      </xsd:simpleType>
    </xsd:element>
    <xsd:element name="_dlc_DocIdUrl" ma:index="12"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SharedWithUsers" ma:index="2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Partagé avec détails" ma:internalName="SharedWithDetails" ma:readOnly="true">
      <xsd:simpleType>
        <xsd:restriction base="dms:Note">
          <xsd:maxLength value="255"/>
        </xsd:restriction>
      </xsd:simpleType>
    </xsd:element>
    <xsd:element name="TaxCatchAll" ma:index="28" nillable="true" ma:displayName="Taxonomy Catch All Column" ma:hidden="true" ma:list="{a1ea7139-5aa5-44d9-ad25-5c383b5f1fce}" ma:internalName="TaxCatchAll" ma:showField="CatchAllData" ma:web="649f20fa-f969-41ee-a36a-b3281c528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464D369-8B31-4865-95F9-68F6E81163BD}">
  <ds:schemaRefs>
    <ds:schemaRef ds:uri="http://schemas.microsoft.com/sharepoint/v3/contenttype/forms"/>
  </ds:schemaRefs>
</ds:datastoreItem>
</file>

<file path=customXml/itemProps2.xml><?xml version="1.0" encoding="utf-8"?>
<ds:datastoreItem xmlns:ds="http://schemas.openxmlformats.org/officeDocument/2006/customXml" ds:itemID="{74AC853E-62C1-49D9-A5C4-62D7FD702BA4}">
  <ds:schemaRefs>
    <ds:schemaRef ds:uri="http://www.w3.org/XML/1998/namespace"/>
    <ds:schemaRef ds:uri="http://purl.org/dc/dcmitype/"/>
    <ds:schemaRef ds:uri="649f20fa-f969-41ee-a36a-b3281c52839a"/>
    <ds:schemaRef ds:uri="3a19f3fa-da8f-45af-b637-75be0e2377cc"/>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18A0C27A-E1B6-478C-B521-53C79DF20425}"/>
</file>

<file path=customXml/itemProps4.xml><?xml version="1.0" encoding="utf-8"?>
<ds:datastoreItem xmlns:ds="http://schemas.openxmlformats.org/officeDocument/2006/customXml" ds:itemID="{D26D5361-7CFF-41FA-B433-7C80EEA9808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TC14 - Décl. d'utilisation</vt:lpstr>
      <vt:lpstr>don't touch</vt:lpstr>
      <vt:lpstr>'TC14 - Décl. d''utilisation'!Zone_d_impression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KAEMPF</dc:creator>
  <cp:keywords/>
  <dc:description/>
  <cp:lastModifiedBy>Jan KAEMPF</cp:lastModifiedBy>
  <cp:revision/>
  <cp:lastPrinted>2024-01-22T11:00:50Z</cp:lastPrinted>
  <dcterms:created xsi:type="dcterms:W3CDTF">2022-11-04T15:00:24Z</dcterms:created>
  <dcterms:modified xsi:type="dcterms:W3CDTF">2025-05-19T16:00:52Z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0x0101000DA4D2BA0360134F9B76D338C25E9741</vt:lpwstr>
  </property>
  <property fmtid="{D5CDD505-2E9C-101B-9397-08002B2CF9AE}" pid="3" name="MediaServiceImageTags">
    <vt:lpwstr/>
  </property>
  <property fmtid="{D5CDD505-2E9C-101B-9397-08002B2CF9AE}" pid="4" name="_dlc_DocIdItemGuid">
    <vt:lpwstr>c7fd3f41-4f2f-45b1-a986-70aa75ac0aef</vt:lpwstr>
  </property>
</Properties>
</file>